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nwhittle-my.sharepoint.com/personal/sean_hrbusinessadvice_com/Documents/Companies/A1/Health &amp; Safety/Enviroment/"/>
    </mc:Choice>
  </mc:AlternateContent>
  <xr:revisionPtr revIDLastSave="0" documentId="8_{E5AFB71D-8D62-4BE0-8EF1-936E625BF01F}" xr6:coauthVersionLast="47" xr6:coauthVersionMax="47" xr10:uidLastSave="{00000000-0000-0000-0000-000000000000}"/>
  <bookViews>
    <workbookView xWindow="-93" yWindow="-93" windowWidth="18426" windowHeight="1234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M30" i="1"/>
  <c r="M27" i="1"/>
  <c r="M19" i="1"/>
  <c r="M20" i="1"/>
  <c r="M18" i="1"/>
  <c r="M17" i="1"/>
  <c r="M16" i="1"/>
  <c r="M15" i="1"/>
  <c r="M14" i="1"/>
  <c r="M13" i="1"/>
  <c r="M12" i="1"/>
  <c r="M8" i="1"/>
  <c r="M42" i="1"/>
  <c r="M39" i="1"/>
  <c r="M38" i="1"/>
  <c r="M7" i="1"/>
  <c r="M9" i="1"/>
  <c r="M10" i="1"/>
  <c r="M11" i="1"/>
  <c r="M24" i="1"/>
  <c r="M28" i="1"/>
  <c r="M29" i="1"/>
  <c r="M32" i="1"/>
  <c r="M40" i="1"/>
  <c r="M35" i="1"/>
  <c r="M37" i="1"/>
  <c r="M34" i="1"/>
  <c r="M23" i="1"/>
  <c r="M25" i="1"/>
  <c r="M22" i="1"/>
  <c r="M6" i="1"/>
</calcChain>
</file>

<file path=xl/sharedStrings.xml><?xml version="1.0" encoding="utf-8"?>
<sst xmlns="http://schemas.openxmlformats.org/spreadsheetml/2006/main" count="206" uniqueCount="97">
  <si>
    <t>Key:</t>
  </si>
  <si>
    <t>Environmental Management System - Aspect Assessment</t>
  </si>
  <si>
    <t>Process/Activity</t>
  </si>
  <si>
    <t xml:space="preserve">Emissions to Air </t>
  </si>
  <si>
    <t>Releases to Water</t>
  </si>
  <si>
    <t>Releases to Land</t>
  </si>
  <si>
    <t>Use of Natural Resources</t>
  </si>
  <si>
    <t>Use of Energy</t>
  </si>
  <si>
    <t>Waste and By-products</t>
  </si>
  <si>
    <t>Physical Attributes</t>
  </si>
  <si>
    <t>Quantity</t>
  </si>
  <si>
    <t>Frequency</t>
  </si>
  <si>
    <t>Overall Significancy</t>
  </si>
  <si>
    <t>Waste</t>
  </si>
  <si>
    <t>√</t>
  </si>
  <si>
    <t>EPA pt 2 / Waste Regs / EP 1991</t>
  </si>
  <si>
    <t xml:space="preserve"> - Printer Cartridges</t>
  </si>
  <si>
    <t xml:space="preserve"> - Interceptor Waste</t>
  </si>
  <si>
    <t xml:space="preserve"> - Electrical Equipment</t>
  </si>
  <si>
    <t>WEEE Regulations</t>
  </si>
  <si>
    <t xml:space="preserve"> - Absorbents (granules and rags)</t>
  </si>
  <si>
    <t>Hazardous Waste Regulations</t>
  </si>
  <si>
    <t xml:space="preserve"> - Oily products (filters)</t>
  </si>
  <si>
    <t xml:space="preserve"> - Batteries</t>
  </si>
  <si>
    <t xml:space="preserve"> - Tyres</t>
  </si>
  <si>
    <t xml:space="preserve"> - Ferrous Metal</t>
  </si>
  <si>
    <t xml:space="preserve"> - Non Ferrous Metal</t>
  </si>
  <si>
    <t xml:space="preserve"> - Oil </t>
  </si>
  <si>
    <t xml:space="preserve"> - Liquids e.g. fluids, coolants etc.</t>
  </si>
  <si>
    <t xml:space="preserve"> - Engines</t>
  </si>
  <si>
    <t xml:space="preserve"> - Cable and wiring</t>
  </si>
  <si>
    <t>Office and Yard</t>
  </si>
  <si>
    <t xml:space="preserve"> - Computer use</t>
  </si>
  <si>
    <t xml:space="preserve"> - Lighting</t>
  </si>
  <si>
    <t xml:space="preserve"> - Air Conditioning</t>
  </si>
  <si>
    <t xml:space="preserve"> - Water supply</t>
  </si>
  <si>
    <t>Water Industry Act</t>
  </si>
  <si>
    <t>Yard Activities</t>
  </si>
  <si>
    <t xml:space="preserve"> - Vehicle de-pollution</t>
  </si>
  <si>
    <t xml:space="preserve"> - Loo Hire</t>
  </si>
  <si>
    <t xml:space="preserve"> - Wet Waste Removal</t>
  </si>
  <si>
    <t>Control of pollution Regs</t>
  </si>
  <si>
    <t xml:space="preserve"> - Storage of Vehicle parts for resale</t>
  </si>
  <si>
    <t xml:space="preserve"> - Crushing of vehicles</t>
  </si>
  <si>
    <t>Travel / Transport</t>
  </si>
  <si>
    <t>End of life vehicle regs</t>
  </si>
  <si>
    <t xml:space="preserve"> - Large goods vehicles</t>
  </si>
  <si>
    <t>Abnormal</t>
  </si>
  <si>
    <t xml:space="preserve"> - Fire</t>
  </si>
  <si>
    <t xml:space="preserve"> - Minor Spillage</t>
  </si>
  <si>
    <t>Water Resources Act</t>
  </si>
  <si>
    <t xml:space="preserve"> - Major spillage</t>
  </si>
  <si>
    <t xml:space="preserve"> - Environmental Incident</t>
  </si>
  <si>
    <t>Local area</t>
  </si>
  <si>
    <t xml:space="preserve"> - Neighbours</t>
  </si>
  <si>
    <t>Significance = &lt;60</t>
  </si>
  <si>
    <t>Severity</t>
  </si>
  <si>
    <r>
      <t xml:space="preserve">Severity:  </t>
    </r>
    <r>
      <rPr>
        <sz val="7.5"/>
        <rFont val="Arial"/>
        <family val="2"/>
      </rPr>
      <t xml:space="preserve">                                                  1 = Minimal Impact
2 = Minor Impact
3 = Moderate / Probable Impact
4 = High Impact / Legislation Applies
5 = Major / Severe Impact
</t>
    </r>
  </si>
  <si>
    <r>
      <t>Quantity:</t>
    </r>
    <r>
      <rPr>
        <sz val="7.5"/>
        <rFont val="Arial"/>
        <family val="2"/>
      </rPr>
      <t xml:space="preserve">                                 1 = Minimal Amounts                              2 = Low Amounts                 3 = Moderate Amounts                         4 = High Amounts              5 = Very High Amounts</t>
    </r>
  </si>
  <si>
    <r>
      <t xml:space="preserve">Frequency: </t>
    </r>
    <r>
      <rPr>
        <sz val="7.5"/>
        <rFont val="Arial"/>
        <family val="2"/>
      </rPr>
      <t xml:space="preserve">                                              1 = Minimal Use
2 = Unlikely To Be Used e.g. less than once/twice a year                                     3 = Moderately Used e.g. monthly                                               4 = Used Most Of The Time e.g. weekly                                        5 = Frequently Used e.g. daily
</t>
    </r>
  </si>
  <si>
    <t>Environmental Noise / Noise &amp; Statutory Nuisance regs</t>
  </si>
  <si>
    <t xml:space="preserve"> - Fuel - diesel &amp; petrol</t>
  </si>
  <si>
    <t xml:space="preserve">Cable and wiring is removed from the vehicle and stripped </t>
  </si>
  <si>
    <t>Control Measures and Life Cycle</t>
  </si>
  <si>
    <t xml:space="preserve">Fuel from the vehicle when de-polluted is dipped and checked and re-used if possible in all A1 vehicles. </t>
  </si>
  <si>
    <t>Oil Filters - these are removed for safe disposal.</t>
  </si>
  <si>
    <t>Batteries are removed for safe disposal.</t>
  </si>
  <si>
    <t>Interceptor waste is removed by the A1 Tanker as and when required - the site is naturally on a hill so water collects therefore in heavy rain periods emptying of this will be far more frequent.</t>
  </si>
  <si>
    <t xml:space="preserve">Granules used to collect spillages are left for a period of time to clear up the spillage and then </t>
  </si>
  <si>
    <t>Computers are only on if required; power is switched off where required.</t>
  </si>
  <si>
    <t>Electrical Equipment is disposed of as required by a recognised provider.</t>
  </si>
  <si>
    <t>Metals are segregated and recycled into ferrous and non-ferrous metals.</t>
  </si>
  <si>
    <t>Oil waste is removed from the Vehicle and stored for secured disposal</t>
  </si>
  <si>
    <t>Liquids and coolants are removed from vehicles and stored for disposal</t>
  </si>
  <si>
    <t>Air Conditioning is on as required and maintained as necessary.</t>
  </si>
  <si>
    <t xml:space="preserve"> - General Waste</t>
  </si>
  <si>
    <t xml:space="preserve">Engines are removed from vehicles and recycled where they can be. Scrap yard is also operational so vehicles that can be used for spare parts are stored. </t>
  </si>
  <si>
    <t xml:space="preserve">General waste is placed into the gernal skip and removed for disposal </t>
  </si>
  <si>
    <t>A fire risk assessment has been carried out and and suitable controls implemented.</t>
  </si>
  <si>
    <t xml:space="preserve"> - Storage of Vehicles</t>
  </si>
  <si>
    <t>All vehicles are de-polluted before being scrapped or placed into the scrap yard.</t>
  </si>
  <si>
    <t xml:space="preserve">Neighbours are respected at all times; complaints are dealt with as required and with the Environment Agency if necessary. </t>
  </si>
  <si>
    <t>Water supply is minimal - we are on an interceptor so any spillages are well contained.</t>
  </si>
  <si>
    <t>Toilets are hired out - toilets are plastic and bought to last - second hand toilets are bought where required.</t>
  </si>
  <si>
    <t>Wet Waste removal is undertaken using tankers - these are maintained as required.</t>
  </si>
  <si>
    <t>Other environmental incidents are dealt with as required and will be recorded.</t>
  </si>
  <si>
    <t>Lighting is only used if required - lights in the office and other areas are only on if required. The energy usage of products will be considered where required before procurement.</t>
  </si>
  <si>
    <t>Energy Emitted -vibration,heat,Radiation</t>
  </si>
  <si>
    <t>Printer cartridges are removed for safe disposal</t>
  </si>
  <si>
    <t>Tyres are removed from use - with tyres that are re-usable these are sold on to the general public through the tyre shed</t>
  </si>
  <si>
    <t>Vehicles are de-polluted using the de-pollution rigs - and as much of the materials removed are re-cycled and/or disposed of correctly.</t>
  </si>
  <si>
    <t>Using the scrap yard and our eBay store we try and re-use as much as we can through re-sell to the general public.</t>
  </si>
  <si>
    <t>Vehicle crushing happens as required - all vehicles are de-polluted before and metal is then recycled.</t>
  </si>
  <si>
    <t xml:space="preserve"> - Light commercial vehicles</t>
  </si>
  <si>
    <t>Vehicles are maintained as required - according to time limits, vehicle size and legislation requirements. New Vehicles are selected based on requirements e.g. emissions as necessary</t>
  </si>
  <si>
    <t xml:space="preserve">Spillage procedures are in place - the site is also covered by an interceptor because of the run-off potentially from the site and this is emptied regularly </t>
  </si>
  <si>
    <t>13th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</si>
</sst>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u/>
      <sz val="14"/>
      <color indexed="9"/>
      <name val="Arial"/>
      <family val="2"/>
    </font>
    <font>
      <sz val="10"/>
      <color indexed="9"/>
      <name val="Arial"/>
      <family val="2"/>
    </font>
    <font>
      <u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</font>
    <font>
      <sz val="11"/>
      <name val="Agency FB"/>
      <family val="2"/>
    </font>
    <font>
      <b/>
      <sz val="7.5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7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1" fillId="0" borderId="4" xfId="0" applyFont="1" applyBorder="1" applyAlignment="1">
      <alignment horizontal="center" textRotation="90"/>
    </xf>
    <xf numFmtId="0" fontId="2" fillId="2" borderId="6" xfId="0" applyFont="1" applyFill="1" applyBorder="1"/>
    <xf numFmtId="0" fontId="2" fillId="2" borderId="7" xfId="0" applyFont="1" applyFill="1" applyBorder="1"/>
    <xf numFmtId="0" fontId="1" fillId="0" borderId="8" xfId="0" applyFont="1" applyBorder="1" applyAlignment="1">
      <alignment horizontal="center"/>
    </xf>
    <xf numFmtId="0" fontId="2" fillId="2" borderId="10" xfId="0" applyFont="1" applyFill="1" applyBorder="1"/>
    <xf numFmtId="0" fontId="0" fillId="2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5" borderId="0" xfId="0" applyFont="1" applyFill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2" borderId="10" xfId="0" applyFill="1" applyBorder="1"/>
    <xf numFmtId="0" fontId="0" fillId="0" borderId="22" xfId="0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/>
    <xf numFmtId="0" fontId="0" fillId="2" borderId="26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10" fillId="6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1" xfId="0" applyFont="1" applyBorder="1"/>
    <xf numFmtId="0" fontId="2" fillId="0" borderId="25" xfId="0" applyFont="1" applyBorder="1"/>
    <xf numFmtId="0" fontId="10" fillId="0" borderId="1" xfId="0" applyFont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/>
    </xf>
    <xf numFmtId="0" fontId="11" fillId="4" borderId="22" xfId="0" applyFont="1" applyFill="1" applyBorder="1" applyAlignment="1">
      <alignment horizontal="left" vertical="top" wrapText="1"/>
    </xf>
    <xf numFmtId="0" fontId="11" fillId="4" borderId="39" xfId="0" applyFont="1" applyFill="1" applyBorder="1" applyAlignment="1">
      <alignment vertical="top" wrapText="1"/>
    </xf>
    <xf numFmtId="0" fontId="0" fillId="6" borderId="16" xfId="0" applyFill="1" applyBorder="1"/>
    <xf numFmtId="0" fontId="2" fillId="2" borderId="40" xfId="0" applyFont="1" applyFill="1" applyBorder="1"/>
    <xf numFmtId="0" fontId="10" fillId="0" borderId="21" xfId="0" applyFont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2" fillId="2" borderId="41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2" xfId="0" applyFont="1" applyBorder="1"/>
    <xf numFmtId="0" fontId="13" fillId="5" borderId="0" xfId="0" applyFont="1" applyFill="1"/>
    <xf numFmtId="0" fontId="13" fillId="5" borderId="11" xfId="0" applyFont="1" applyFill="1" applyBorder="1"/>
    <xf numFmtId="0" fontId="11" fillId="4" borderId="28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wrapText="1"/>
    </xf>
    <xf numFmtId="0" fontId="2" fillId="5" borderId="35" xfId="0" applyFont="1" applyFill="1" applyBorder="1"/>
    <xf numFmtId="0" fontId="2" fillId="5" borderId="38" xfId="0" applyFont="1" applyFill="1" applyBorder="1"/>
    <xf numFmtId="0" fontId="2" fillId="5" borderId="28" xfId="0" applyFont="1" applyFill="1" applyBorder="1"/>
    <xf numFmtId="0" fontId="13" fillId="5" borderId="40" xfId="0" applyFont="1" applyFill="1" applyBorder="1"/>
    <xf numFmtId="0" fontId="2" fillId="5" borderId="42" xfId="0" applyFont="1" applyFill="1" applyBorder="1"/>
    <xf numFmtId="0" fontId="13" fillId="5" borderId="10" xfId="0" applyFont="1" applyFill="1" applyBorder="1"/>
    <xf numFmtId="0" fontId="2" fillId="5" borderId="36" xfId="0" applyFont="1" applyFill="1" applyBorder="1"/>
    <xf numFmtId="0" fontId="2" fillId="5" borderId="29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wrapText="1"/>
    </xf>
    <xf numFmtId="0" fontId="2" fillId="5" borderId="40" xfId="0" applyFont="1" applyFill="1" applyBorder="1"/>
    <xf numFmtId="0" fontId="2" fillId="2" borderId="36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13" fillId="5" borderId="36" xfId="0" applyFont="1" applyFill="1" applyBorder="1"/>
    <xf numFmtId="0" fontId="13" fillId="5" borderId="29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3" fillId="6" borderId="25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14" fillId="0" borderId="5" xfId="0" applyFont="1" applyBorder="1" applyAlignment="1">
      <alignment horizontal="center" textRotation="90" wrapText="1"/>
    </xf>
    <xf numFmtId="0" fontId="15" fillId="0" borderId="4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3" fillId="5" borderId="25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27" xfId="0" applyBorder="1" applyAlignment="1">
      <alignment wrapText="1"/>
    </xf>
    <xf numFmtId="0" fontId="9" fillId="4" borderId="1" xfId="0" applyFont="1" applyFill="1" applyBorder="1"/>
    <xf numFmtId="0" fontId="0" fillId="0" borderId="1" xfId="0" applyBorder="1"/>
    <xf numFmtId="0" fontId="1" fillId="8" borderId="30" xfId="0" applyFont="1" applyFill="1" applyBorder="1"/>
    <xf numFmtId="0" fontId="1" fillId="8" borderId="31" xfId="0" applyFont="1" applyFill="1" applyBorder="1"/>
    <xf numFmtId="0" fontId="1" fillId="8" borderId="17" xfId="0" applyFont="1" applyFill="1" applyBorder="1"/>
    <xf numFmtId="0" fontId="1" fillId="8" borderId="32" xfId="0" applyFont="1" applyFill="1" applyBorder="1"/>
    <xf numFmtId="0" fontId="13" fillId="5" borderId="0" xfId="0" applyFont="1" applyFill="1"/>
    <xf numFmtId="0" fontId="13" fillId="5" borderId="11" xfId="0" applyFont="1" applyFill="1" applyBorder="1"/>
    <xf numFmtId="0" fontId="1" fillId="8" borderId="30" xfId="0" applyFont="1" applyFill="1" applyBorder="1" applyAlignment="1">
      <alignment horizontal="left"/>
    </xf>
    <xf numFmtId="0" fontId="1" fillId="8" borderId="31" xfId="0" applyFont="1" applyFill="1" applyBorder="1" applyAlignment="1">
      <alignment horizontal="left"/>
    </xf>
    <xf numFmtId="0" fontId="1" fillId="8" borderId="33" xfId="0" applyFont="1" applyFill="1" applyBorder="1" applyAlignment="1">
      <alignment horizontal="left"/>
    </xf>
    <xf numFmtId="0" fontId="1" fillId="8" borderId="34" xfId="0" applyFont="1" applyFill="1" applyBorder="1" applyAlignment="1">
      <alignment horizontal="left"/>
    </xf>
    <xf numFmtId="0" fontId="1" fillId="8" borderId="47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 wrapText="1"/>
    </xf>
    <xf numFmtId="0" fontId="1" fillId="8" borderId="33" xfId="0" applyFont="1" applyFill="1" applyBorder="1"/>
    <xf numFmtId="0" fontId="1" fillId="8" borderId="34" xfId="0" applyFont="1" applyFill="1" applyBorder="1"/>
    <xf numFmtId="0" fontId="13" fillId="5" borderId="38" xfId="0" applyFont="1" applyFill="1" applyBorder="1"/>
    <xf numFmtId="0" fontId="13" fillId="5" borderId="35" xfId="0" applyFont="1" applyFill="1" applyBorder="1"/>
    <xf numFmtId="0" fontId="13" fillId="5" borderId="28" xfId="0" applyFont="1" applyFill="1" applyBorder="1"/>
    <xf numFmtId="0" fontId="1" fillId="8" borderId="8" xfId="0" applyFont="1" applyFill="1" applyBorder="1"/>
    <xf numFmtId="0" fontId="1" fillId="8" borderId="0" xfId="0" applyFont="1" applyFill="1"/>
    <xf numFmtId="0" fontId="1" fillId="8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="90" zoomScaleNormal="90" zoomScalePageLayoutView="75" workbookViewId="0">
      <selection activeCell="J4" sqref="J4"/>
    </sheetView>
  </sheetViews>
  <sheetFormatPr defaultRowHeight="12.7" x14ac:dyDescent="0.4"/>
  <cols>
    <col min="1" max="1" width="37.52734375" customWidth="1"/>
    <col min="2" max="2" width="5.46875" customWidth="1"/>
    <col min="3" max="6" width="5.46875" style="1" customWidth="1"/>
    <col min="7" max="7" width="5.3515625" style="1" customWidth="1"/>
    <col min="8" max="9" width="5.46875" style="1" customWidth="1"/>
    <col min="10" max="11" width="4.87890625" style="1" customWidth="1"/>
    <col min="12" max="12" width="4.64453125" style="1" customWidth="1"/>
    <col min="13" max="13" width="4.52734375" style="1" customWidth="1"/>
    <col min="14" max="14" width="26.05859375" style="1" customWidth="1"/>
    <col min="15" max="15" width="13.46875" customWidth="1"/>
    <col min="16" max="16" width="12.3515625" customWidth="1"/>
    <col min="17" max="17" width="17.64453125" customWidth="1"/>
  </cols>
  <sheetData>
    <row r="1" spans="1:17" ht="6.75" customHeight="1" x14ac:dyDescent="0.55000000000000004">
      <c r="A1" s="3"/>
      <c r="B1" s="3"/>
      <c r="C1" s="4"/>
      <c r="D1" s="4"/>
      <c r="E1" s="4"/>
      <c r="F1" s="4"/>
      <c r="G1" s="4"/>
      <c r="H1" s="4"/>
      <c r="I1" s="4"/>
      <c r="J1" s="5"/>
      <c r="K1" s="6"/>
      <c r="L1" s="5"/>
      <c r="M1" s="5"/>
      <c r="N1" s="5"/>
      <c r="O1" s="128" t="s">
        <v>0</v>
      </c>
      <c r="P1" s="129"/>
      <c r="Q1" s="129"/>
    </row>
    <row r="2" spans="1:17" ht="15.35" x14ac:dyDescent="0.5">
      <c r="A2" s="7" t="s">
        <v>1</v>
      </c>
      <c r="B2" s="7"/>
      <c r="C2" s="8"/>
      <c r="D2" s="8"/>
      <c r="E2" s="8"/>
      <c r="F2" s="8"/>
      <c r="G2" s="8"/>
      <c r="H2" s="8"/>
      <c r="I2" s="8"/>
      <c r="J2" s="10" t="s">
        <v>96</v>
      </c>
      <c r="K2" s="5"/>
      <c r="L2" s="9"/>
      <c r="M2" s="10"/>
      <c r="N2" s="10"/>
      <c r="O2" s="129"/>
      <c r="P2" s="129"/>
      <c r="Q2" s="129"/>
    </row>
    <row r="3" spans="1:17" ht="6.75" customHeight="1" thickBot="1" x14ac:dyDescent="0.45">
      <c r="A3" s="11"/>
      <c r="B3" s="11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129"/>
      <c r="P3" s="129"/>
      <c r="Q3" s="129"/>
    </row>
    <row r="4" spans="1:17" ht="129.75" customHeight="1" thickBot="1" x14ac:dyDescent="0.45">
      <c r="A4" s="15" t="s">
        <v>2</v>
      </c>
      <c r="B4" s="117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20" t="s">
        <v>87</v>
      </c>
      <c r="H4" s="118" t="s">
        <v>8</v>
      </c>
      <c r="I4" s="119" t="s">
        <v>9</v>
      </c>
      <c r="J4" s="57" t="s">
        <v>56</v>
      </c>
      <c r="K4" s="12" t="s">
        <v>10</v>
      </c>
      <c r="L4" s="12" t="s">
        <v>11</v>
      </c>
      <c r="M4" s="71" t="s">
        <v>12</v>
      </c>
      <c r="N4" s="72" t="s">
        <v>63</v>
      </c>
      <c r="O4" s="70" t="s">
        <v>57</v>
      </c>
      <c r="P4" s="59" t="s">
        <v>58</v>
      </c>
      <c r="Q4" s="60" t="s">
        <v>59</v>
      </c>
    </row>
    <row r="5" spans="1:17" ht="13" thickBot="1" x14ac:dyDescent="0.45">
      <c r="A5" s="130" t="s">
        <v>13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31"/>
      <c r="P5" s="131"/>
      <c r="Q5" s="133"/>
    </row>
    <row r="6" spans="1:17" ht="41.25" customHeight="1" x14ac:dyDescent="0.45">
      <c r="A6" s="16" t="s">
        <v>75</v>
      </c>
      <c r="B6" s="61"/>
      <c r="C6" s="27"/>
      <c r="D6" s="26"/>
      <c r="E6" s="24" t="s">
        <v>14</v>
      </c>
      <c r="F6" s="26"/>
      <c r="G6" s="27"/>
      <c r="H6" s="24" t="s">
        <v>14</v>
      </c>
      <c r="I6" s="25" t="s">
        <v>14</v>
      </c>
      <c r="J6" s="83">
        <v>4</v>
      </c>
      <c r="K6" s="20">
        <v>2</v>
      </c>
      <c r="L6" s="20">
        <v>5</v>
      </c>
      <c r="M6" s="81">
        <f>SUM(J6*K6)*L6</f>
        <v>40</v>
      </c>
      <c r="N6" s="96" t="s">
        <v>77</v>
      </c>
      <c r="O6" s="134" t="s">
        <v>15</v>
      </c>
      <c r="P6" s="134"/>
      <c r="Q6" s="135"/>
    </row>
    <row r="7" spans="1:17" ht="31.5" customHeight="1" x14ac:dyDescent="0.45">
      <c r="A7" s="41" t="s">
        <v>16</v>
      </c>
      <c r="B7" s="30"/>
      <c r="C7" s="28"/>
      <c r="D7" s="26"/>
      <c r="E7" s="26"/>
      <c r="F7" s="26"/>
      <c r="G7" s="26"/>
      <c r="H7" s="24" t="s">
        <v>14</v>
      </c>
      <c r="I7" s="25" t="s">
        <v>14</v>
      </c>
      <c r="J7" s="85">
        <v>4</v>
      </c>
      <c r="K7" s="18">
        <v>2</v>
      </c>
      <c r="L7" s="18">
        <v>2</v>
      </c>
      <c r="M7" s="40">
        <f t="shared" ref="M7:M13" si="0">SUM(J7*K7)*L7</f>
        <v>16</v>
      </c>
      <c r="N7" s="82" t="s">
        <v>88</v>
      </c>
      <c r="O7" s="134" t="s">
        <v>15</v>
      </c>
      <c r="P7" s="134"/>
      <c r="Q7" s="135"/>
    </row>
    <row r="8" spans="1:17" ht="76.349999999999994" x14ac:dyDescent="0.45">
      <c r="A8" s="41" t="s">
        <v>17</v>
      </c>
      <c r="B8" s="30"/>
      <c r="C8" s="28"/>
      <c r="D8" s="26"/>
      <c r="E8" s="24" t="s">
        <v>14</v>
      </c>
      <c r="F8" s="26"/>
      <c r="G8" s="29"/>
      <c r="H8" s="24" t="s">
        <v>14</v>
      </c>
      <c r="I8" s="25" t="s">
        <v>14</v>
      </c>
      <c r="J8" s="85">
        <v>4</v>
      </c>
      <c r="K8" s="18">
        <v>1</v>
      </c>
      <c r="L8" s="18">
        <v>1</v>
      </c>
      <c r="M8" s="40">
        <f t="shared" si="0"/>
        <v>4</v>
      </c>
      <c r="N8" s="82" t="s">
        <v>67</v>
      </c>
      <c r="O8" s="134" t="s">
        <v>15</v>
      </c>
      <c r="P8" s="134"/>
      <c r="Q8" s="135"/>
    </row>
    <row r="9" spans="1:17" ht="38.35" x14ac:dyDescent="0.45">
      <c r="A9" s="41" t="s">
        <v>18</v>
      </c>
      <c r="B9" s="30"/>
      <c r="C9" s="28"/>
      <c r="D9" s="26"/>
      <c r="E9" s="29"/>
      <c r="F9" s="29"/>
      <c r="G9" s="29"/>
      <c r="H9" s="24" t="s">
        <v>14</v>
      </c>
      <c r="I9" s="25" t="s">
        <v>14</v>
      </c>
      <c r="J9" s="85">
        <v>4</v>
      </c>
      <c r="K9" s="18">
        <v>2</v>
      </c>
      <c r="L9" s="18">
        <v>2</v>
      </c>
      <c r="M9" s="40">
        <f t="shared" si="0"/>
        <v>16</v>
      </c>
      <c r="N9" s="82" t="s">
        <v>70</v>
      </c>
      <c r="O9" s="68" t="s">
        <v>19</v>
      </c>
      <c r="P9" s="68"/>
      <c r="Q9" s="69"/>
    </row>
    <row r="10" spans="1:17" ht="51.75" customHeight="1" x14ac:dyDescent="0.45">
      <c r="A10" s="41" t="s">
        <v>20</v>
      </c>
      <c r="B10" s="35"/>
      <c r="C10" s="24" t="s">
        <v>14</v>
      </c>
      <c r="D10" s="24" t="s">
        <v>14</v>
      </c>
      <c r="E10" s="36"/>
      <c r="F10" s="36"/>
      <c r="G10" s="36"/>
      <c r="H10" s="24" t="s">
        <v>14</v>
      </c>
      <c r="I10" s="25" t="s">
        <v>14</v>
      </c>
      <c r="J10" s="86">
        <v>4</v>
      </c>
      <c r="K10" s="38">
        <v>3</v>
      </c>
      <c r="L10" s="38">
        <v>3</v>
      </c>
      <c r="M10" s="40">
        <f t="shared" si="0"/>
        <v>36</v>
      </c>
      <c r="N10" s="82" t="s">
        <v>68</v>
      </c>
      <c r="O10" s="68" t="s">
        <v>21</v>
      </c>
      <c r="P10" s="68"/>
      <c r="Q10" s="69"/>
    </row>
    <row r="11" spans="1:17" ht="25.7" x14ac:dyDescent="0.45">
      <c r="A11" s="41" t="s">
        <v>22</v>
      </c>
      <c r="B11" s="35"/>
      <c r="C11" s="24" t="s">
        <v>14</v>
      </c>
      <c r="D11" s="24" t="s">
        <v>14</v>
      </c>
      <c r="E11" s="36"/>
      <c r="F11" s="36"/>
      <c r="G11" s="36"/>
      <c r="H11" s="24" t="s">
        <v>14</v>
      </c>
      <c r="I11" s="25" t="s">
        <v>14</v>
      </c>
      <c r="J11" s="86">
        <v>5</v>
      </c>
      <c r="K11" s="38">
        <v>2</v>
      </c>
      <c r="L11" s="38">
        <v>3</v>
      </c>
      <c r="M11" s="40">
        <f t="shared" si="0"/>
        <v>30</v>
      </c>
      <c r="N11" s="82" t="s">
        <v>65</v>
      </c>
      <c r="O11" s="68" t="s">
        <v>21</v>
      </c>
      <c r="P11" s="68"/>
      <c r="Q11" s="69"/>
    </row>
    <row r="12" spans="1:17" ht="25.7" x14ac:dyDescent="0.45">
      <c r="A12" s="41" t="s">
        <v>23</v>
      </c>
      <c r="B12" s="35"/>
      <c r="C12" s="24" t="s">
        <v>14</v>
      </c>
      <c r="D12" s="49"/>
      <c r="E12" s="36"/>
      <c r="F12" s="36"/>
      <c r="G12" s="36"/>
      <c r="H12" s="24" t="s">
        <v>14</v>
      </c>
      <c r="I12" s="25" t="s">
        <v>14</v>
      </c>
      <c r="J12" s="86">
        <v>4</v>
      </c>
      <c r="K12" s="38">
        <v>3</v>
      </c>
      <c r="L12" s="38">
        <v>3</v>
      </c>
      <c r="M12" s="40">
        <f t="shared" si="0"/>
        <v>36</v>
      </c>
      <c r="N12" s="82" t="s">
        <v>66</v>
      </c>
      <c r="O12" s="68" t="s">
        <v>21</v>
      </c>
      <c r="P12" s="68"/>
      <c r="Q12" s="69"/>
    </row>
    <row r="13" spans="1:17" ht="51" x14ac:dyDescent="0.45">
      <c r="A13" s="41" t="s">
        <v>24</v>
      </c>
      <c r="B13" s="35"/>
      <c r="C13" s="50" t="s">
        <v>14</v>
      </c>
      <c r="D13" s="49"/>
      <c r="E13" s="24" t="s">
        <v>14</v>
      </c>
      <c r="F13" s="36"/>
      <c r="G13" s="36"/>
      <c r="H13" s="53" t="s">
        <v>14</v>
      </c>
      <c r="I13" s="55" t="s">
        <v>14</v>
      </c>
      <c r="J13" s="86">
        <v>4</v>
      </c>
      <c r="K13" s="38">
        <v>3</v>
      </c>
      <c r="L13" s="38">
        <v>5</v>
      </c>
      <c r="M13" s="56">
        <f t="shared" si="0"/>
        <v>60</v>
      </c>
      <c r="N13" s="82" t="s">
        <v>89</v>
      </c>
      <c r="O13" s="68" t="s">
        <v>21</v>
      </c>
      <c r="P13" s="68"/>
      <c r="Q13" s="69"/>
    </row>
    <row r="14" spans="1:17" ht="21.75" customHeight="1" x14ac:dyDescent="0.45">
      <c r="A14" s="52" t="s">
        <v>25</v>
      </c>
      <c r="B14" s="30"/>
      <c r="C14" s="43"/>
      <c r="D14" s="43"/>
      <c r="E14" s="29"/>
      <c r="F14" s="29"/>
      <c r="G14" s="29"/>
      <c r="H14" s="53" t="s">
        <v>14</v>
      </c>
      <c r="I14" s="55" t="s">
        <v>14</v>
      </c>
      <c r="J14" s="85">
        <v>4</v>
      </c>
      <c r="K14" s="18">
        <v>3</v>
      </c>
      <c r="L14" s="18">
        <v>5</v>
      </c>
      <c r="M14" s="87">
        <f t="shared" ref="M14:M20" si="1">J14*K14*L14</f>
        <v>60</v>
      </c>
      <c r="N14" s="121" t="s">
        <v>71</v>
      </c>
      <c r="O14" s="134" t="s">
        <v>15</v>
      </c>
      <c r="P14" s="134"/>
      <c r="Q14" s="135"/>
    </row>
    <row r="15" spans="1:17" ht="20.25" customHeight="1" x14ac:dyDescent="0.45">
      <c r="A15" s="52" t="s">
        <v>26</v>
      </c>
      <c r="B15" s="30"/>
      <c r="C15" s="43"/>
      <c r="D15" s="43"/>
      <c r="E15" s="29"/>
      <c r="F15" s="29"/>
      <c r="G15" s="29"/>
      <c r="H15" s="53" t="s">
        <v>14</v>
      </c>
      <c r="I15" s="55" t="s">
        <v>14</v>
      </c>
      <c r="J15" s="85">
        <v>4</v>
      </c>
      <c r="K15" s="18">
        <v>2</v>
      </c>
      <c r="L15" s="18">
        <v>3</v>
      </c>
      <c r="M15" s="88">
        <f t="shared" si="1"/>
        <v>24</v>
      </c>
      <c r="N15" s="122"/>
      <c r="O15" s="134" t="s">
        <v>15</v>
      </c>
      <c r="P15" s="134"/>
      <c r="Q15" s="135"/>
    </row>
    <row r="16" spans="1:17" ht="43.5" customHeight="1" x14ac:dyDescent="0.45">
      <c r="A16" s="52" t="s">
        <v>27</v>
      </c>
      <c r="B16" s="30"/>
      <c r="C16" s="24" t="s">
        <v>14</v>
      </c>
      <c r="D16" s="43"/>
      <c r="E16" s="24" t="s">
        <v>14</v>
      </c>
      <c r="F16" s="29"/>
      <c r="G16" s="29"/>
      <c r="H16" s="53" t="s">
        <v>14</v>
      </c>
      <c r="I16" s="55" t="s">
        <v>14</v>
      </c>
      <c r="J16" s="85">
        <v>4</v>
      </c>
      <c r="K16" s="18">
        <v>3</v>
      </c>
      <c r="L16" s="18">
        <v>3</v>
      </c>
      <c r="M16" s="88">
        <f t="shared" si="1"/>
        <v>36</v>
      </c>
      <c r="N16" s="97" t="s">
        <v>72</v>
      </c>
      <c r="O16" s="68" t="s">
        <v>21</v>
      </c>
      <c r="P16" s="68"/>
      <c r="Q16" s="69"/>
    </row>
    <row r="17" spans="1:17" ht="45" customHeight="1" x14ac:dyDescent="0.45">
      <c r="A17" s="52" t="s">
        <v>28</v>
      </c>
      <c r="B17" s="30"/>
      <c r="C17" s="24" t="s">
        <v>14</v>
      </c>
      <c r="D17" s="43"/>
      <c r="E17" s="29"/>
      <c r="F17" s="29"/>
      <c r="G17" s="29"/>
      <c r="H17" s="53" t="s">
        <v>14</v>
      </c>
      <c r="I17" s="55" t="s">
        <v>14</v>
      </c>
      <c r="J17" s="85">
        <v>4</v>
      </c>
      <c r="K17" s="18">
        <v>3</v>
      </c>
      <c r="L17" s="18">
        <v>5</v>
      </c>
      <c r="M17" s="87">
        <f t="shared" si="1"/>
        <v>60</v>
      </c>
      <c r="N17" s="97" t="s">
        <v>73</v>
      </c>
      <c r="O17" s="68" t="s">
        <v>21</v>
      </c>
      <c r="P17" s="68"/>
      <c r="Q17" s="69"/>
    </row>
    <row r="18" spans="1:17" ht="76.349999999999994" x14ac:dyDescent="0.45">
      <c r="A18" s="52" t="s">
        <v>29</v>
      </c>
      <c r="B18" s="30"/>
      <c r="C18" s="43"/>
      <c r="D18" s="43"/>
      <c r="E18" s="29"/>
      <c r="F18" s="29"/>
      <c r="G18" s="29"/>
      <c r="H18" s="53" t="s">
        <v>14</v>
      </c>
      <c r="I18" s="55" t="s">
        <v>14</v>
      </c>
      <c r="J18" s="85">
        <v>4</v>
      </c>
      <c r="K18" s="18">
        <v>3</v>
      </c>
      <c r="L18" s="18">
        <v>5</v>
      </c>
      <c r="M18" s="87">
        <f t="shared" si="1"/>
        <v>60</v>
      </c>
      <c r="N18" s="97" t="s">
        <v>76</v>
      </c>
      <c r="O18" s="68" t="s">
        <v>21</v>
      </c>
      <c r="P18" s="68"/>
      <c r="Q18" s="69"/>
    </row>
    <row r="19" spans="1:17" ht="56.25" customHeight="1" x14ac:dyDescent="0.45">
      <c r="A19" s="52" t="s">
        <v>61</v>
      </c>
      <c r="B19" s="30"/>
      <c r="C19" s="43"/>
      <c r="D19" s="43"/>
      <c r="E19" s="24" t="s">
        <v>14</v>
      </c>
      <c r="F19" s="29"/>
      <c r="G19" s="29"/>
      <c r="H19" s="24" t="s">
        <v>14</v>
      </c>
      <c r="I19" s="55" t="s">
        <v>14</v>
      </c>
      <c r="J19" s="85">
        <v>4</v>
      </c>
      <c r="K19" s="18">
        <v>3</v>
      </c>
      <c r="L19" s="18">
        <v>5</v>
      </c>
      <c r="M19" s="87">
        <f t="shared" si="1"/>
        <v>60</v>
      </c>
      <c r="N19" s="97" t="s">
        <v>64</v>
      </c>
      <c r="O19" s="68" t="s">
        <v>21</v>
      </c>
      <c r="P19" s="68"/>
      <c r="Q19" s="69"/>
    </row>
    <row r="20" spans="1:17" ht="48" customHeight="1" thickBot="1" x14ac:dyDescent="0.5">
      <c r="A20" s="52" t="s">
        <v>30</v>
      </c>
      <c r="B20" s="30"/>
      <c r="C20" s="43"/>
      <c r="D20" s="43"/>
      <c r="E20" s="29"/>
      <c r="F20" s="29"/>
      <c r="G20" s="29"/>
      <c r="H20" s="53" t="s">
        <v>14</v>
      </c>
      <c r="I20" s="55" t="s">
        <v>14</v>
      </c>
      <c r="J20" s="85">
        <v>4</v>
      </c>
      <c r="K20" s="18">
        <v>1</v>
      </c>
      <c r="L20" s="18">
        <v>3</v>
      </c>
      <c r="M20" s="88">
        <f t="shared" si="1"/>
        <v>12</v>
      </c>
      <c r="N20" s="97" t="s">
        <v>62</v>
      </c>
      <c r="O20" s="134" t="s">
        <v>15</v>
      </c>
      <c r="P20" s="134"/>
      <c r="Q20" s="135"/>
    </row>
    <row r="21" spans="1:17" ht="13" thickBot="1" x14ac:dyDescent="0.45">
      <c r="A21" s="130" t="s">
        <v>31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3"/>
    </row>
    <row r="22" spans="1:17" ht="38.35" x14ac:dyDescent="0.45">
      <c r="A22" s="14" t="s">
        <v>32</v>
      </c>
      <c r="B22" s="31"/>
      <c r="C22" s="27"/>
      <c r="D22" s="27"/>
      <c r="E22" s="26"/>
      <c r="F22" s="24" t="s">
        <v>14</v>
      </c>
      <c r="G22" s="24" t="s">
        <v>14</v>
      </c>
      <c r="H22" s="26"/>
      <c r="I22" s="33"/>
      <c r="J22" s="21">
        <v>3</v>
      </c>
      <c r="K22" s="17">
        <v>2</v>
      </c>
      <c r="L22" s="17">
        <v>5</v>
      </c>
      <c r="M22" s="81">
        <f t="shared" ref="M22:M32" si="2">SUM(J22*K22)*L22</f>
        <v>30</v>
      </c>
      <c r="N22" s="96" t="s">
        <v>69</v>
      </c>
      <c r="O22" s="134"/>
      <c r="P22" s="134"/>
      <c r="Q22" s="135"/>
    </row>
    <row r="23" spans="1:17" ht="83.25" customHeight="1" x14ac:dyDescent="0.45">
      <c r="A23" s="13" t="s">
        <v>33</v>
      </c>
      <c r="B23" s="30"/>
      <c r="C23" s="28"/>
      <c r="D23" s="28"/>
      <c r="E23" s="26"/>
      <c r="F23" s="24" t="s">
        <v>14</v>
      </c>
      <c r="G23" s="24" t="s">
        <v>14</v>
      </c>
      <c r="H23" s="29"/>
      <c r="I23" s="34"/>
      <c r="J23" s="22">
        <v>3</v>
      </c>
      <c r="K23" s="2">
        <v>3</v>
      </c>
      <c r="L23" s="2">
        <v>5</v>
      </c>
      <c r="M23" s="40">
        <f t="shared" si="2"/>
        <v>45</v>
      </c>
      <c r="N23" s="82" t="s">
        <v>86</v>
      </c>
      <c r="O23" s="134"/>
      <c r="P23" s="134"/>
      <c r="Q23" s="135"/>
    </row>
    <row r="24" spans="1:17" ht="42" customHeight="1" x14ac:dyDescent="0.45">
      <c r="A24" s="14" t="s">
        <v>34</v>
      </c>
      <c r="B24" s="32"/>
      <c r="C24" s="29"/>
      <c r="D24" s="27"/>
      <c r="E24" s="26"/>
      <c r="F24" s="24" t="s">
        <v>14</v>
      </c>
      <c r="G24" s="24" t="s">
        <v>14</v>
      </c>
      <c r="H24" s="26"/>
      <c r="I24" s="34"/>
      <c r="J24" s="22">
        <v>3</v>
      </c>
      <c r="K24" s="2">
        <v>3</v>
      </c>
      <c r="L24" s="2">
        <v>5</v>
      </c>
      <c r="M24" s="19">
        <f t="shared" si="2"/>
        <v>45</v>
      </c>
      <c r="N24" s="82" t="s">
        <v>74</v>
      </c>
      <c r="O24" s="68"/>
      <c r="P24" s="68"/>
      <c r="Q24" s="69"/>
    </row>
    <row r="25" spans="1:17" ht="48.75" customHeight="1" thickBot="1" x14ac:dyDescent="0.5">
      <c r="A25" s="14" t="s">
        <v>35</v>
      </c>
      <c r="B25" s="32"/>
      <c r="C25" s="29"/>
      <c r="D25" s="27"/>
      <c r="E25" s="24" t="s">
        <v>14</v>
      </c>
      <c r="F25" s="26"/>
      <c r="G25" s="26"/>
      <c r="H25" s="26"/>
      <c r="I25" s="34"/>
      <c r="J25" s="22">
        <v>4</v>
      </c>
      <c r="K25" s="47">
        <v>2</v>
      </c>
      <c r="L25" s="2">
        <v>5</v>
      </c>
      <c r="M25" s="19">
        <f t="shared" si="2"/>
        <v>40</v>
      </c>
      <c r="N25" s="82" t="s">
        <v>82</v>
      </c>
      <c r="O25" s="68" t="s">
        <v>36</v>
      </c>
      <c r="P25" s="68"/>
      <c r="Q25" s="69"/>
    </row>
    <row r="26" spans="1:17" ht="13" thickBot="1" x14ac:dyDescent="0.45">
      <c r="A26" s="130" t="s">
        <v>37</v>
      </c>
      <c r="B26" s="131"/>
      <c r="C26" s="131"/>
      <c r="D26" s="131"/>
      <c r="E26" s="131"/>
      <c r="F26" s="131"/>
      <c r="G26" s="131"/>
      <c r="H26" s="131"/>
      <c r="I26" s="131"/>
      <c r="J26" s="144"/>
      <c r="K26" s="144"/>
      <c r="L26" s="144"/>
      <c r="M26" s="144"/>
      <c r="N26" s="131"/>
      <c r="O26" s="144"/>
      <c r="P26" s="144"/>
      <c r="Q26" s="145"/>
    </row>
    <row r="27" spans="1:17" ht="72.75" customHeight="1" x14ac:dyDescent="0.45">
      <c r="A27" s="67" t="s">
        <v>38</v>
      </c>
      <c r="B27" s="31"/>
      <c r="C27" s="24" t="s">
        <v>14</v>
      </c>
      <c r="D27" s="26"/>
      <c r="E27" s="24" t="s">
        <v>14</v>
      </c>
      <c r="F27" s="24" t="s">
        <v>14</v>
      </c>
      <c r="G27" s="39"/>
      <c r="H27" s="24" t="s">
        <v>14</v>
      </c>
      <c r="I27" s="98" t="s">
        <v>14</v>
      </c>
      <c r="J27" s="21">
        <v>4</v>
      </c>
      <c r="K27" s="17">
        <v>3</v>
      </c>
      <c r="L27" s="17">
        <v>5</v>
      </c>
      <c r="M27" s="84">
        <f t="shared" si="2"/>
        <v>60</v>
      </c>
      <c r="N27" s="104" t="s">
        <v>90</v>
      </c>
      <c r="O27" s="74"/>
      <c r="P27" s="73"/>
      <c r="Q27" s="75"/>
    </row>
    <row r="28" spans="1:17" ht="59.25" customHeight="1" x14ac:dyDescent="0.45">
      <c r="A28" s="51" t="s">
        <v>39</v>
      </c>
      <c r="B28" s="31"/>
      <c r="C28" s="26"/>
      <c r="D28" s="24" t="s">
        <v>14</v>
      </c>
      <c r="E28" s="24" t="s">
        <v>14</v>
      </c>
      <c r="F28" s="39"/>
      <c r="G28" s="39"/>
      <c r="H28" s="24" t="s">
        <v>14</v>
      </c>
      <c r="I28" s="98" t="s">
        <v>14</v>
      </c>
      <c r="J28" s="22">
        <v>3</v>
      </c>
      <c r="K28" s="2">
        <v>3</v>
      </c>
      <c r="L28" s="2">
        <v>5</v>
      </c>
      <c r="M28" s="89">
        <f t="shared" si="2"/>
        <v>45</v>
      </c>
      <c r="N28" s="102" t="s">
        <v>83</v>
      </c>
      <c r="O28" s="103"/>
      <c r="P28" s="23"/>
      <c r="Q28" s="77"/>
    </row>
    <row r="29" spans="1:17" ht="57.75" customHeight="1" x14ac:dyDescent="0.45">
      <c r="A29" s="51" t="s">
        <v>40</v>
      </c>
      <c r="B29" s="31"/>
      <c r="C29" s="24" t="s">
        <v>14</v>
      </c>
      <c r="D29" s="24" t="s">
        <v>14</v>
      </c>
      <c r="E29" s="24" t="s">
        <v>14</v>
      </c>
      <c r="F29" s="24" t="s">
        <v>14</v>
      </c>
      <c r="G29" s="39"/>
      <c r="H29" s="26"/>
      <c r="I29" s="98" t="s">
        <v>14</v>
      </c>
      <c r="J29" s="22">
        <v>2</v>
      </c>
      <c r="K29" s="2">
        <v>3</v>
      </c>
      <c r="L29" s="2">
        <v>5</v>
      </c>
      <c r="M29" s="89">
        <f t="shared" si="2"/>
        <v>30</v>
      </c>
      <c r="N29" s="102" t="s">
        <v>84</v>
      </c>
      <c r="O29" s="76"/>
      <c r="P29" s="23"/>
      <c r="Q29" s="77"/>
    </row>
    <row r="30" spans="1:17" ht="44.25" customHeight="1" x14ac:dyDescent="0.45">
      <c r="A30" s="51" t="s">
        <v>79</v>
      </c>
      <c r="B30" s="31"/>
      <c r="C30" s="24" t="s">
        <v>14</v>
      </c>
      <c r="D30" s="39"/>
      <c r="E30" s="39"/>
      <c r="F30" s="39"/>
      <c r="G30" s="39"/>
      <c r="H30" s="26"/>
      <c r="I30" s="98" t="s">
        <v>14</v>
      </c>
      <c r="J30" s="22">
        <v>4</v>
      </c>
      <c r="K30" s="2">
        <v>3</v>
      </c>
      <c r="L30" s="2">
        <v>5</v>
      </c>
      <c r="M30" s="101">
        <f t="shared" si="2"/>
        <v>60</v>
      </c>
      <c r="N30" s="102" t="s">
        <v>80</v>
      </c>
      <c r="O30" s="76" t="s">
        <v>41</v>
      </c>
      <c r="P30" s="23"/>
      <c r="Q30" s="77"/>
    </row>
    <row r="31" spans="1:17" ht="58.5" customHeight="1" x14ac:dyDescent="0.45">
      <c r="A31" s="51" t="s">
        <v>42</v>
      </c>
      <c r="B31" s="31"/>
      <c r="C31" s="39"/>
      <c r="D31" s="39"/>
      <c r="E31" s="39"/>
      <c r="F31" s="39"/>
      <c r="G31" s="39"/>
      <c r="H31" s="26"/>
      <c r="I31" s="98" t="s">
        <v>14</v>
      </c>
      <c r="J31" s="22">
        <v>2</v>
      </c>
      <c r="K31" s="2">
        <v>3</v>
      </c>
      <c r="L31" s="2">
        <v>5</v>
      </c>
      <c r="M31" s="89">
        <f t="shared" si="2"/>
        <v>30</v>
      </c>
      <c r="N31" s="102" t="s">
        <v>91</v>
      </c>
      <c r="O31" s="76"/>
      <c r="P31" s="23"/>
      <c r="Q31" s="77"/>
    </row>
    <row r="32" spans="1:17" ht="60" customHeight="1" thickBot="1" x14ac:dyDescent="0.5">
      <c r="A32" s="51" t="s">
        <v>43</v>
      </c>
      <c r="B32" s="31"/>
      <c r="C32" s="26"/>
      <c r="D32" s="24" t="s">
        <v>14</v>
      </c>
      <c r="E32" s="39"/>
      <c r="F32" s="24" t="s">
        <v>14</v>
      </c>
      <c r="G32" s="24" t="s">
        <v>14</v>
      </c>
      <c r="H32" s="24" t="s">
        <v>14</v>
      </c>
      <c r="I32" s="25" t="s">
        <v>14</v>
      </c>
      <c r="J32" s="99">
        <v>2</v>
      </c>
      <c r="K32" s="100">
        <v>3</v>
      </c>
      <c r="L32" s="100">
        <v>5</v>
      </c>
      <c r="M32" s="19">
        <f t="shared" si="2"/>
        <v>30</v>
      </c>
      <c r="N32" s="102" t="s">
        <v>92</v>
      </c>
      <c r="O32" s="78"/>
      <c r="P32" s="79"/>
      <c r="Q32" s="80"/>
    </row>
    <row r="33" spans="1:17" ht="13" thickBot="1" x14ac:dyDescent="0.45">
      <c r="A33" s="149" t="s">
        <v>44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31"/>
      <c r="O33" s="150"/>
      <c r="P33" s="150"/>
      <c r="Q33" s="151"/>
    </row>
    <row r="34" spans="1:17" ht="50.25" customHeight="1" x14ac:dyDescent="0.45">
      <c r="A34" s="108" t="s">
        <v>93</v>
      </c>
      <c r="B34" s="53" t="s">
        <v>14</v>
      </c>
      <c r="C34" s="29"/>
      <c r="D34" s="29"/>
      <c r="E34" s="53" t="s">
        <v>14</v>
      </c>
      <c r="F34" s="29"/>
      <c r="G34" s="53" t="s">
        <v>14</v>
      </c>
      <c r="H34" s="29"/>
      <c r="I34" s="110"/>
      <c r="J34" s="111">
        <v>4</v>
      </c>
      <c r="K34" s="112">
        <v>3</v>
      </c>
      <c r="L34" s="112">
        <v>5</v>
      </c>
      <c r="M34" s="113">
        <f>SUM(J34*K34)*L34</f>
        <v>60</v>
      </c>
      <c r="N34" s="123" t="s">
        <v>94</v>
      </c>
      <c r="O34" s="146" t="s">
        <v>45</v>
      </c>
      <c r="P34" s="147"/>
      <c r="Q34" s="148"/>
    </row>
    <row r="35" spans="1:17" ht="51" customHeight="1" thickBot="1" x14ac:dyDescent="0.5">
      <c r="A35" s="109" t="s">
        <v>46</v>
      </c>
      <c r="B35" s="53" t="s">
        <v>14</v>
      </c>
      <c r="C35" s="26"/>
      <c r="D35" s="26"/>
      <c r="E35" s="24" t="s">
        <v>14</v>
      </c>
      <c r="F35" s="26"/>
      <c r="G35" s="24" t="s">
        <v>14</v>
      </c>
      <c r="H35" s="26"/>
      <c r="I35" s="46"/>
      <c r="J35" s="114">
        <v>4</v>
      </c>
      <c r="K35" s="115">
        <v>3</v>
      </c>
      <c r="L35" s="115">
        <v>5</v>
      </c>
      <c r="M35" s="116">
        <f>SUM(J35*K35)*L35</f>
        <v>60</v>
      </c>
      <c r="N35" s="124"/>
      <c r="O35" s="78" t="s">
        <v>45</v>
      </c>
      <c r="P35" s="106"/>
      <c r="Q35" s="107"/>
    </row>
    <row r="36" spans="1:17" ht="13" thickBot="1" x14ac:dyDescent="0.45">
      <c r="A36" s="140" t="s">
        <v>47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37"/>
      <c r="O36" s="141"/>
      <c r="P36" s="141"/>
      <c r="Q36" s="142"/>
    </row>
    <row r="37" spans="1:17" ht="57.75" customHeight="1" x14ac:dyDescent="0.45">
      <c r="A37" s="37" t="s">
        <v>48</v>
      </c>
      <c r="B37" s="44" t="s">
        <v>14</v>
      </c>
      <c r="C37" s="24" t="s">
        <v>14</v>
      </c>
      <c r="D37" s="24" t="s">
        <v>14</v>
      </c>
      <c r="E37" s="26"/>
      <c r="F37" s="26"/>
      <c r="G37" s="24" t="s">
        <v>14</v>
      </c>
      <c r="H37" s="26"/>
      <c r="I37" s="66"/>
      <c r="J37" s="83">
        <v>5</v>
      </c>
      <c r="K37" s="20">
        <v>3</v>
      </c>
      <c r="L37" s="20">
        <v>1</v>
      </c>
      <c r="M37" s="42">
        <f>SUM(J37*K37)*L37</f>
        <v>15</v>
      </c>
      <c r="N37" s="96" t="s">
        <v>78</v>
      </c>
      <c r="O37" s="134"/>
      <c r="P37" s="134"/>
      <c r="Q37" s="135"/>
    </row>
    <row r="38" spans="1:17" ht="45.75" customHeight="1" x14ac:dyDescent="0.45">
      <c r="A38" s="16" t="s">
        <v>49</v>
      </c>
      <c r="B38" s="44" t="s">
        <v>14</v>
      </c>
      <c r="C38" s="24" t="s">
        <v>14</v>
      </c>
      <c r="D38" s="24" t="s">
        <v>14</v>
      </c>
      <c r="E38" s="29"/>
      <c r="F38" s="29"/>
      <c r="G38" s="24" t="s">
        <v>14</v>
      </c>
      <c r="H38" s="29"/>
      <c r="I38" s="45"/>
      <c r="J38" s="85">
        <v>5</v>
      </c>
      <c r="K38" s="18">
        <v>1</v>
      </c>
      <c r="L38" s="18">
        <v>1</v>
      </c>
      <c r="M38" s="89">
        <f>SUM(J38*K38)*L38</f>
        <v>5</v>
      </c>
      <c r="N38" s="143" t="s">
        <v>95</v>
      </c>
      <c r="O38" s="68" t="s">
        <v>50</v>
      </c>
      <c r="P38" s="68"/>
      <c r="Q38" s="69"/>
    </row>
    <row r="39" spans="1:17" ht="36.75" customHeight="1" x14ac:dyDescent="0.45">
      <c r="A39" s="16" t="s">
        <v>51</v>
      </c>
      <c r="B39" s="44" t="s">
        <v>14</v>
      </c>
      <c r="C39" s="24" t="s">
        <v>14</v>
      </c>
      <c r="D39" s="24" t="s">
        <v>14</v>
      </c>
      <c r="E39" s="29"/>
      <c r="F39" s="29"/>
      <c r="G39" s="24" t="s">
        <v>14</v>
      </c>
      <c r="H39" s="29"/>
      <c r="I39" s="45"/>
      <c r="J39" s="85">
        <v>5</v>
      </c>
      <c r="K39" s="18">
        <v>3</v>
      </c>
      <c r="L39" s="18">
        <v>1</v>
      </c>
      <c r="M39" s="89">
        <f>SUM(J39*K39)*L39</f>
        <v>15</v>
      </c>
      <c r="N39" s="122"/>
      <c r="O39" s="68" t="s">
        <v>50</v>
      </c>
      <c r="P39" s="68"/>
      <c r="Q39" s="69"/>
    </row>
    <row r="40" spans="1:17" ht="57.75" customHeight="1" thickBot="1" x14ac:dyDescent="0.5">
      <c r="A40" s="62" t="s">
        <v>52</v>
      </c>
      <c r="B40" s="63" t="s">
        <v>14</v>
      </c>
      <c r="C40" s="58" t="s">
        <v>14</v>
      </c>
      <c r="D40" s="58" t="s">
        <v>14</v>
      </c>
      <c r="E40" s="36"/>
      <c r="F40" s="36"/>
      <c r="G40" s="58" t="s">
        <v>14</v>
      </c>
      <c r="H40" s="36"/>
      <c r="I40" s="64"/>
      <c r="J40" s="90">
        <v>5</v>
      </c>
      <c r="K40" s="91">
        <v>1</v>
      </c>
      <c r="L40" s="91">
        <v>1</v>
      </c>
      <c r="M40" s="92">
        <f>SUM(J40*K40)*L40</f>
        <v>5</v>
      </c>
      <c r="N40" s="105" t="s">
        <v>85</v>
      </c>
      <c r="O40" s="68" t="s">
        <v>50</v>
      </c>
      <c r="P40" s="68"/>
      <c r="Q40" s="69"/>
    </row>
    <row r="41" spans="1:17" ht="13" thickBot="1" x14ac:dyDescent="0.45">
      <c r="A41" s="136" t="s">
        <v>53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138"/>
      <c r="Q41" s="139"/>
    </row>
    <row r="42" spans="1:17" ht="67.5" customHeight="1" thickBot="1" x14ac:dyDescent="0.5">
      <c r="A42" s="65" t="s">
        <v>54</v>
      </c>
      <c r="B42" s="54"/>
      <c r="C42" s="39"/>
      <c r="D42" s="39"/>
      <c r="E42" s="26"/>
      <c r="F42" s="26"/>
      <c r="G42" s="24" t="s">
        <v>14</v>
      </c>
      <c r="H42" s="26"/>
      <c r="I42" s="66"/>
      <c r="J42" s="93">
        <v>4</v>
      </c>
      <c r="K42" s="94">
        <v>2</v>
      </c>
      <c r="L42" s="94">
        <v>3</v>
      </c>
      <c r="M42" s="95">
        <f>SUM(J42*K42)*L42</f>
        <v>24</v>
      </c>
      <c r="N42" s="96" t="s">
        <v>81</v>
      </c>
      <c r="O42" s="125" t="s">
        <v>60</v>
      </c>
      <c r="P42" s="126"/>
      <c r="Q42" s="127"/>
    </row>
    <row r="44" spans="1:17" x14ac:dyDescent="0.4">
      <c r="A44" s="48" t="s">
        <v>55</v>
      </c>
    </row>
  </sheetData>
  <mergeCells count="21">
    <mergeCell ref="N38:N39"/>
    <mergeCell ref="O22:Q22"/>
    <mergeCell ref="A26:Q26"/>
    <mergeCell ref="O34:Q34"/>
    <mergeCell ref="A33:Q33"/>
    <mergeCell ref="N14:N15"/>
    <mergeCell ref="N34:N35"/>
    <mergeCell ref="O42:Q42"/>
    <mergeCell ref="O1:Q3"/>
    <mergeCell ref="A5:Q5"/>
    <mergeCell ref="O6:Q6"/>
    <mergeCell ref="O7:Q7"/>
    <mergeCell ref="A21:Q21"/>
    <mergeCell ref="O23:Q23"/>
    <mergeCell ref="A41:Q41"/>
    <mergeCell ref="O8:Q8"/>
    <mergeCell ref="O15:Q15"/>
    <mergeCell ref="O14:Q14"/>
    <mergeCell ref="O20:Q20"/>
    <mergeCell ref="A36:Q36"/>
    <mergeCell ref="O37:Q3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4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3C0D62B54A44B962E0AA11D61CB4A" ma:contentTypeVersion="13" ma:contentTypeDescription="Create a new document." ma:contentTypeScope="" ma:versionID="cbc3eb7ccb77d30643581aee8876c5e6">
  <xsd:schema xmlns:xsd="http://www.w3.org/2001/XMLSchema" xmlns:xs="http://www.w3.org/2001/XMLSchema" xmlns:p="http://schemas.microsoft.com/office/2006/metadata/properties" xmlns:ns2="f437d865-f661-47b5-901a-9d6dc6e2c9c8" xmlns:ns3="6c4fb244-9f01-4bc5-84aa-8afda223f973" targetNamespace="http://schemas.microsoft.com/office/2006/metadata/properties" ma:root="true" ma:fieldsID="a28ee834e07f3fdaafb7ea293db5dcd0" ns2:_="" ns3:_="">
    <xsd:import namespace="f437d865-f661-47b5-901a-9d6dc6e2c9c8"/>
    <xsd:import namespace="6c4fb244-9f01-4bc5-84aa-8afda223f9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7d865-f661-47b5-901a-9d6dc6e2c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b0c249b-21fd-4479-a2c6-ea6caacdcd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fb244-9f01-4bc5-84aa-8afda223f97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943cbf-73be-4cc7-a1a0-b1c7565cb63d}" ma:internalName="TaxCatchAll" ma:showField="CatchAllData" ma:web="6c4fb244-9f01-4bc5-84aa-8afda223f9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37d865-f661-47b5-901a-9d6dc6e2c9c8">
      <Terms xmlns="http://schemas.microsoft.com/office/infopath/2007/PartnerControls"/>
    </lcf76f155ced4ddcb4097134ff3c332f>
    <TaxCatchAll xmlns="6c4fb244-9f01-4bc5-84aa-8afda223f973" xsi:nil="true"/>
  </documentManagement>
</p:properties>
</file>

<file path=customXml/itemProps1.xml><?xml version="1.0" encoding="utf-8"?>
<ds:datastoreItem xmlns:ds="http://schemas.openxmlformats.org/officeDocument/2006/customXml" ds:itemID="{D8DAC0F9-00E0-4B18-9582-CD45EE636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7d865-f661-47b5-901a-9d6dc6e2c9c8"/>
    <ds:schemaRef ds:uri="6c4fb244-9f01-4bc5-84aa-8afda223f9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C75783-611D-4B44-9597-A9E5A7595E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C5F6C0-AC66-4A77-A1CC-6CC40C044ED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7f65810-edb7-49b6-bc94-22867b03c3d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50c8a6f-aab0-418d-9042-1886f828059d"/>
    <ds:schemaRef ds:uri="http://www.w3.org/XML/1998/namespace"/>
    <ds:schemaRef ds:uri="f437d865-f661-47b5-901a-9d6dc6e2c9c8"/>
    <ds:schemaRef ds:uri="6c4fb244-9f01-4bc5-84aa-8afda223f9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>Drivers Jonas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DSMAdmin</dc:creator>
  <cp:keywords/>
  <dc:description/>
  <cp:lastModifiedBy>Sean</cp:lastModifiedBy>
  <cp:revision/>
  <cp:lastPrinted>2019-09-27T17:29:50Z</cp:lastPrinted>
  <dcterms:created xsi:type="dcterms:W3CDTF">2005-02-11T14:25:55Z</dcterms:created>
  <dcterms:modified xsi:type="dcterms:W3CDTF">2023-09-28T05:58:17Z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0x0101006653C0D62B54A44B962E0AA11D61CB4A</vt:lpwstr>
  </property>
  <property fmtid="{D5CDD505-2E9C-101B-9397-08002B2CF9AE}" pid="3" name="Order">
    <vt:r8>33915200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